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a\OneDrive\Ålands Feministparaply\PAF ansökningar\"/>
    </mc:Choice>
  </mc:AlternateContent>
  <xr:revisionPtr revIDLastSave="0" documentId="13_ncr:1_{3E89FAFD-4218-47F9-82DF-734C28EAD1B0}" xr6:coauthVersionLast="45" xr6:coauthVersionMax="45" xr10:uidLastSave="{00000000-0000-0000-0000-000000000000}"/>
  <bookViews>
    <workbookView xWindow="780" yWindow="600" windowWidth="18945" windowHeight="10920" xr2:uid="{DBFF0720-F5B7-4647-A333-50112AE94538}"/>
  </bookViews>
  <sheets>
    <sheet name="Budge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" l="1"/>
  <c r="I6" i="1"/>
  <c r="E19" i="1" l="1"/>
  <c r="E18" i="1"/>
  <c r="E21" i="1" s="1"/>
  <c r="N9" i="1" l="1"/>
  <c r="P7" i="1" s="1"/>
</calcChain>
</file>

<file path=xl/sharedStrings.xml><?xml version="1.0" encoding="utf-8"?>
<sst xmlns="http://schemas.openxmlformats.org/spreadsheetml/2006/main" count="30" uniqueCount="27">
  <si>
    <t>Total summa</t>
  </si>
  <si>
    <t>Personalkostnader</t>
  </si>
  <si>
    <t>Föreläsningar, fortbildning, resor&amp; logi</t>
  </si>
  <si>
    <t xml:space="preserve">Kontor, bokföring, kommunikation </t>
  </si>
  <si>
    <t>€</t>
  </si>
  <si>
    <t>samt övrigt material och omkostnader</t>
  </si>
  <si>
    <t>Budgeterad kostnad externa föreläsningar + resa&amp;logi:</t>
  </si>
  <si>
    <t xml:space="preserve">Kontor </t>
  </si>
  <si>
    <t>€ /kontorsplats/ månad/ person</t>
  </si>
  <si>
    <t>Bokföring</t>
  </si>
  <si>
    <t>Data + telefonkostnader</t>
  </si>
  <si>
    <t>Material</t>
  </si>
  <si>
    <t>Genusprojekt budget år 2021</t>
  </si>
  <si>
    <t>Projektledare 70% (löneklass A25) 12 månader</t>
  </si>
  <si>
    <t>Projektanställd 70% (löneklass A24) 12 månader</t>
  </si>
  <si>
    <t xml:space="preserve">Projektledare månadslön 100% </t>
  </si>
  <si>
    <t xml:space="preserve">Projektanställd månadslön 100% </t>
  </si>
  <si>
    <t>Inkl. lönebikostnader &amp; Ålandstillägg</t>
  </si>
  <si>
    <t>Projektledare lön 70% 12 mån + semesterpenning</t>
  </si>
  <si>
    <t>Projektanställd lön 70% 12 mån inkl. semesterpenning</t>
  </si>
  <si>
    <t xml:space="preserve">Lönekostnader totalt </t>
  </si>
  <si>
    <t xml:space="preserve">samt fritidssektorn och personal vid skolorna </t>
  </si>
  <si>
    <t>Övrigt (ex. Fika till gäster, möten mm)</t>
  </si>
  <si>
    <t xml:space="preserve">Kostnad per årskurs ca 5000€ </t>
  </si>
  <si>
    <t xml:space="preserve">2 årskurser på gymnasierna har workshops med externa föreläsare </t>
  </si>
  <si>
    <t>Föreläsningar för personalen 2000€</t>
  </si>
  <si>
    <t>Övriga föreläsningar, fritidssektorn mm. 6000€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</si>
</sst>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3" fontId="1" fillId="2" borderId="0" xfId="0" applyNumberFormat="1" applyFont="1" applyFill="1"/>
    <xf numFmtId="9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07F7-D5C6-45B2-A6F0-29C83ABE1802}">
  <dimension ref="B2:V22"/>
  <sheetViews>
    <sheetView tabSelected="1" workbookViewId="0">
      <selection activeCell="L19" sqref="L19"/>
    </sheetView>
  </sheetViews>
  <sheetFormatPr defaultRowHeight="15" x14ac:dyDescent="0.25"/>
  <sheetData>
    <row r="2" spans="2:22" ht="18.75" x14ac:dyDescent="0.3">
      <c r="G2" s="1" t="s">
        <v>12</v>
      </c>
      <c r="H2" s="1"/>
      <c r="I2" s="1"/>
      <c r="L2" s="1" t="s">
        <v>0</v>
      </c>
      <c r="M2" s="1"/>
      <c r="N2" s="2">
        <f>C6+I6+P7</f>
        <v>96500</v>
      </c>
    </row>
    <row r="4" spans="2:22" x14ac:dyDescent="0.25">
      <c r="B4" s="3"/>
      <c r="C4" s="3"/>
      <c r="D4" s="3"/>
      <c r="E4" s="3"/>
      <c r="G4" s="3"/>
      <c r="H4" s="3"/>
      <c r="I4" s="3"/>
      <c r="J4" s="3"/>
      <c r="K4" s="3"/>
      <c r="L4" s="3"/>
      <c r="N4" s="3"/>
      <c r="O4" s="3"/>
      <c r="P4" s="3"/>
      <c r="Q4" s="3"/>
      <c r="R4" s="3"/>
      <c r="S4" s="3"/>
    </row>
    <row r="5" spans="2:22" x14ac:dyDescent="0.25">
      <c r="B5" s="4"/>
      <c r="C5" s="4" t="s">
        <v>1</v>
      </c>
      <c r="D5" s="4"/>
      <c r="E5" s="3"/>
      <c r="G5" s="3"/>
      <c r="H5" s="4" t="s">
        <v>2</v>
      </c>
      <c r="I5" s="4"/>
      <c r="J5" s="4"/>
      <c r="K5" s="4"/>
      <c r="L5" s="3"/>
      <c r="N5" s="4"/>
      <c r="O5" s="4" t="s">
        <v>3</v>
      </c>
      <c r="P5" s="4"/>
      <c r="Q5" s="4"/>
      <c r="R5" s="4"/>
      <c r="S5" s="4"/>
      <c r="T5" s="5"/>
      <c r="U5" s="5"/>
      <c r="V5" s="5"/>
    </row>
    <row r="6" spans="2:22" x14ac:dyDescent="0.25">
      <c r="B6" s="4"/>
      <c r="C6" s="6">
        <v>70000</v>
      </c>
      <c r="D6" s="4" t="s">
        <v>4</v>
      </c>
      <c r="E6" s="3"/>
      <c r="G6" s="3"/>
      <c r="H6" s="4"/>
      <c r="I6" s="6">
        <f>(5000*3)+3000</f>
        <v>18000</v>
      </c>
      <c r="J6" s="4" t="s">
        <v>4</v>
      </c>
      <c r="K6" s="4"/>
      <c r="L6" s="3"/>
      <c r="N6" s="4"/>
      <c r="O6" s="4" t="s">
        <v>5</v>
      </c>
      <c r="P6" s="4"/>
      <c r="Q6" s="3"/>
      <c r="R6" s="3"/>
      <c r="S6" s="4"/>
      <c r="T6" s="5"/>
      <c r="U6" s="5"/>
      <c r="V6" s="5"/>
    </row>
    <row r="7" spans="2:22" x14ac:dyDescent="0.25">
      <c r="B7" s="4"/>
      <c r="C7" s="4"/>
      <c r="D7" s="4"/>
      <c r="E7" s="3"/>
      <c r="G7" s="3"/>
      <c r="H7" s="3"/>
      <c r="I7" s="3"/>
      <c r="J7" s="3"/>
      <c r="K7" s="3"/>
      <c r="L7" s="3"/>
      <c r="N7" s="3"/>
      <c r="O7" s="3"/>
      <c r="P7" s="4">
        <f>N9+N10+N11+N12+N13</f>
        <v>8500</v>
      </c>
      <c r="Q7" s="4" t="s">
        <v>4</v>
      </c>
      <c r="R7" s="3"/>
      <c r="S7" s="3"/>
    </row>
    <row r="9" spans="2:22" x14ac:dyDescent="0.25">
      <c r="B9" t="s">
        <v>13</v>
      </c>
      <c r="G9" t="s">
        <v>6</v>
      </c>
      <c r="N9">
        <f>P9*2*12</f>
        <v>5280</v>
      </c>
      <c r="O9" t="s">
        <v>7</v>
      </c>
      <c r="P9">
        <v>220</v>
      </c>
      <c r="Q9" t="s">
        <v>8</v>
      </c>
    </row>
    <row r="10" spans="2:22" x14ac:dyDescent="0.25">
      <c r="B10" t="s">
        <v>14</v>
      </c>
      <c r="C10" s="7"/>
      <c r="N10">
        <v>800</v>
      </c>
      <c r="O10" t="s">
        <v>9</v>
      </c>
    </row>
    <row r="11" spans="2:22" x14ac:dyDescent="0.25">
      <c r="G11" t="s">
        <v>24</v>
      </c>
      <c r="N11">
        <v>900</v>
      </c>
      <c r="O11" t="s">
        <v>10</v>
      </c>
    </row>
    <row r="12" spans="2:22" x14ac:dyDescent="0.25">
      <c r="B12" t="s">
        <v>15</v>
      </c>
      <c r="E12" s="5"/>
      <c r="G12" t="s">
        <v>21</v>
      </c>
      <c r="N12">
        <v>620</v>
      </c>
      <c r="O12" t="s">
        <v>11</v>
      </c>
    </row>
    <row r="13" spans="2:22" x14ac:dyDescent="0.25">
      <c r="B13" t="s">
        <v>17</v>
      </c>
      <c r="E13" s="5">
        <v>4265.1629999999996</v>
      </c>
      <c r="N13">
        <v>900</v>
      </c>
      <c r="O13" t="s">
        <v>22</v>
      </c>
    </row>
    <row r="14" spans="2:22" x14ac:dyDescent="0.25">
      <c r="G14" t="s">
        <v>23</v>
      </c>
    </row>
    <row r="15" spans="2:22" x14ac:dyDescent="0.25">
      <c r="B15" t="s">
        <v>16</v>
      </c>
      <c r="G15" t="s">
        <v>25</v>
      </c>
    </row>
    <row r="16" spans="2:22" x14ac:dyDescent="0.25">
      <c r="B16" t="s">
        <v>17</v>
      </c>
      <c r="E16" s="5">
        <v>3997</v>
      </c>
      <c r="G16" t="s">
        <v>26</v>
      </c>
    </row>
    <row r="17" spans="2:5" x14ac:dyDescent="0.25">
      <c r="E17" s="5"/>
    </row>
    <row r="18" spans="2:5" x14ac:dyDescent="0.25">
      <c r="B18" t="s">
        <v>18</v>
      </c>
      <c r="E18" s="5">
        <f>(((E13)*70%)*12)+238</f>
        <v>36065.369199999994</v>
      </c>
    </row>
    <row r="19" spans="2:5" x14ac:dyDescent="0.25">
      <c r="B19" t="s">
        <v>19</v>
      </c>
      <c r="E19" s="5">
        <f>(((E16*70%)*12)+112)</f>
        <v>33686.799999999996</v>
      </c>
    </row>
    <row r="21" spans="2:5" x14ac:dyDescent="0.25">
      <c r="B21" t="s">
        <v>20</v>
      </c>
      <c r="E21" s="5">
        <f>E18+E19</f>
        <v>69752.169199999989</v>
      </c>
    </row>
    <row r="22" spans="2:5" x14ac:dyDescent="0.25">
      <c r="E22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Eriksson</dc:creator>
  <cp:lastModifiedBy>Ida Eriksson</cp:lastModifiedBy>
  <dcterms:created xsi:type="dcterms:W3CDTF">2020-08-26T10:24:42Z</dcterms:created>
  <dcterms:modified xsi:type="dcterms:W3CDTF">2020-10-13T10:30:43Z</dcterms:modified>
</cp:coreProperties>
</file>